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3105" tabRatio="599" activeTab="0"/>
  </bookViews>
  <sheets>
    <sheet name="第五表" sheetId="1" r:id="rId1"/>
  </sheets>
  <externalReferences>
    <externalReference r:id="rId4"/>
    <externalReference r:id="rId5"/>
    <externalReference r:id="rId6"/>
  </externalReferences>
  <definedNames>
    <definedName name="\p">#REF!</definedName>
    <definedName name="_841">#REF!</definedName>
    <definedName name="_84Y1">#REF!</definedName>
    <definedName name="_84Y2">#REF!</definedName>
    <definedName name="_84Y3">#REF!</definedName>
    <definedName name="_84YC1">#REF!</definedName>
    <definedName name="_84YC2">#REF!</definedName>
    <definedName name="_84YC3">#REF!</definedName>
    <definedName name="_84YC4">#REF!</definedName>
    <definedName name="_84YP1">#REF!</definedName>
    <definedName name="_84YP2">#REF!</definedName>
    <definedName name="_84YP3">#REF!</definedName>
    <definedName name="_84YP4">#REF!</definedName>
    <definedName name="_84YP5">#REF!</definedName>
    <definedName name="_84YP6">#REF!</definedName>
    <definedName name="_84YP7">#REF!</definedName>
    <definedName name="_84YP8">#REF!</definedName>
    <definedName name="_84YPRI1">#REF!</definedName>
    <definedName name="_84YPRI2">#REF!</definedName>
    <definedName name="_84YPRIC2">#REF!</definedName>
    <definedName name="_84YPUB1">#REF!</definedName>
    <definedName name="_84YPUB2">#REF!</definedName>
    <definedName name="_84YT1">#REF!</definedName>
    <definedName name="_84YT2">#REF!</definedName>
    <definedName name="_84YT3">#REF!</definedName>
    <definedName name="_84YT4">#REF!</definedName>
    <definedName name="_84YT5">#REF!</definedName>
    <definedName name="_84YT6">#REF!</definedName>
    <definedName name="_84YT7">#REF!</definedName>
    <definedName name="_84YT8">#REF!</definedName>
    <definedName name="_84YTC2">#REF!</definedName>
    <definedName name="_84YTG">#REF!</definedName>
    <definedName name="_R1">#REF!</definedName>
    <definedName name="_R2">'[2]計算'!#REF!</definedName>
    <definedName name="_R3">#REF!</definedName>
    <definedName name="_R4">#REF!</definedName>
    <definedName name="A">#REF!</definedName>
    <definedName name="AAA">#REF!</definedName>
    <definedName name="B">#REF!</definedName>
    <definedName name="HTML_CodePage" hidden="1">950</definedName>
    <definedName name="HTML_Control" localSheetId="0" hidden="1">{"'P13'!$A$5:$A$6","'P13'!$A$3:$F$3","'P13'!$A$1:$H$60"}</definedName>
    <definedName name="HTML_Control" hidden="1">{"'P13'!$A$5:$A$6","'P13'!$A$3:$F$3","'P13'!$A$1:$H$60"}</definedName>
    <definedName name="HTML_Description" hidden="1">""</definedName>
    <definedName name="HTML_Email" hidden="1">""</definedName>
    <definedName name="HTML_Header" hidden="1">""</definedName>
    <definedName name="HTML_LastUpdate" hidden="1">"1999/6/10"</definedName>
    <definedName name="HTML_LineAfter" hidden="1">FALSE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"H:\USER\BS4\BS406\NI_ABSTR\ni8806\p13.htm"</definedName>
    <definedName name="HTML_Title" hidden="1">""</definedName>
    <definedName name="N">#REF!</definedName>
    <definedName name="N1_">#REF!</definedName>
    <definedName name="N2_">'[2]計算'!#REF!</definedName>
    <definedName name="N3_">#REF!</definedName>
    <definedName name="N4_">#REF!</definedName>
    <definedName name="N84_">#REF!</definedName>
    <definedName name="P">#REF!</definedName>
    <definedName name="P1_">#REF!</definedName>
    <definedName name="P3_">#REF!</definedName>
    <definedName name="P84_">#REF!</definedName>
    <definedName name="P85_">#REF!</definedName>
    <definedName name="P86_">#REF!</definedName>
    <definedName name="PRIC1">#REF!</definedName>
    <definedName name="PRIC2">#REF!</definedName>
    <definedName name="PRIC3">#REF!</definedName>
    <definedName name="PRIC4">#REF!</definedName>
    <definedName name="PRIC5">#REF!</definedName>
    <definedName name="PRIC6">#REF!</definedName>
    <definedName name="PRIC7">#REF!</definedName>
    <definedName name="PRIC8">#REF!</definedName>
    <definedName name="_xlnm.Print_Area" localSheetId="0">'第五表'!$A$1:$K$65</definedName>
    <definedName name="PUBC1">#REF!</definedName>
    <definedName name="PUBC2">#REF!</definedName>
    <definedName name="PUBC3">#REF!</definedName>
    <definedName name="PUBC4">#REF!</definedName>
    <definedName name="PUBC5">#REF!</definedName>
    <definedName name="PUBC6">#REF!</definedName>
    <definedName name="PUBC7">#REF!</definedName>
    <definedName name="PUBC8">#REF!</definedName>
    <definedName name="R_">#REF!</definedName>
    <definedName name="TOTC1">#REF!</definedName>
    <definedName name="TOTC2">#REF!</definedName>
    <definedName name="TOTC3">#REF!</definedName>
    <definedName name="TOTC4">#REF!</definedName>
    <definedName name="TOTC5">#REF!</definedName>
    <definedName name="TOTC6">#REF!</definedName>
    <definedName name="TOTC7">#REF!</definedName>
    <definedName name="TOTC8">#REF!</definedName>
    <definedName name="表3.5old" localSheetId="0" hidden="1">{"'P13'!$A$5:$A$6","'P13'!$A$3:$F$3","'P13'!$A$1:$H$60"}</definedName>
    <definedName name="表3.5old" hidden="1">{"'P13'!$A$5:$A$6","'P13'!$A$3:$F$3","'P13'!$A$1:$H$60"}</definedName>
  </definedNames>
  <calcPr fullCalcOnLoad="1"/>
</workbook>
</file>

<file path=xl/sharedStrings.xml><?xml version="1.0" encoding="utf-8"?>
<sst xmlns="http://schemas.openxmlformats.org/spreadsheetml/2006/main" count="97" uniqueCount="80">
  <si>
    <t>年</t>
  </si>
  <si>
    <t>Year</t>
  </si>
  <si>
    <t>Total</t>
  </si>
  <si>
    <t>ment</t>
  </si>
  <si>
    <t>tion</t>
  </si>
  <si>
    <t>Table 5.  Expenditures on Gross Domestic Product</t>
  </si>
  <si>
    <t>單位：新臺幣百萬元</t>
  </si>
  <si>
    <t>Unit :Million NT $</t>
  </si>
  <si>
    <t>對國內</t>
  </si>
  <si>
    <t>生產毛額</t>
  </si>
  <si>
    <t>之支出</t>
  </si>
  <si>
    <t>合計</t>
  </si>
  <si>
    <t>民間</t>
  </si>
  <si>
    <t>政府</t>
  </si>
  <si>
    <t>固定資本</t>
  </si>
  <si>
    <t>存貨</t>
  </si>
  <si>
    <t>商品及</t>
  </si>
  <si>
    <t>減:商品及</t>
  </si>
  <si>
    <t>Expendi-</t>
  </si>
  <si>
    <t>形成毛額</t>
  </si>
  <si>
    <t>增加</t>
  </si>
  <si>
    <t>tures</t>
  </si>
  <si>
    <t>on</t>
  </si>
  <si>
    <t xml:space="preserve">Private </t>
  </si>
  <si>
    <t>Govern-</t>
  </si>
  <si>
    <t xml:space="preserve">Gross </t>
  </si>
  <si>
    <t>Increase</t>
  </si>
  <si>
    <t>Exports of</t>
  </si>
  <si>
    <t>Imports of</t>
  </si>
  <si>
    <t>Services</t>
  </si>
  <si>
    <r>
      <t>國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內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求</t>
    </r>
  </si>
  <si>
    <r>
      <t>國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外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求</t>
    </r>
  </si>
  <si>
    <t>Gross</t>
  </si>
  <si>
    <t>Consump-</t>
  </si>
  <si>
    <t xml:space="preserve">Fixed </t>
  </si>
  <si>
    <t>in Stocks</t>
  </si>
  <si>
    <t>Goods and</t>
  </si>
  <si>
    <t>Domestic</t>
  </si>
  <si>
    <t xml:space="preserve">Capital </t>
  </si>
  <si>
    <t>Product</t>
  </si>
  <si>
    <t>Formation</t>
  </si>
  <si>
    <t>Domestic Demand</t>
  </si>
  <si>
    <t>Demand of Rest of the World</t>
  </si>
  <si>
    <t>服務輸出</t>
  </si>
  <si>
    <t>服務輸入</t>
  </si>
  <si>
    <t>最終消費</t>
  </si>
  <si>
    <t>Final</t>
  </si>
  <si>
    <r>
      <t>71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</si>
  <si>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72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</si>
  <si>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73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</si>
  <si>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74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</si>
  <si>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75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</si>
  <si>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76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</si>
  <si>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77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</si>
  <si>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78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</si>
  <si>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79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</si>
  <si>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81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</si>
  <si>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82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</si>
  <si>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83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</si>
  <si>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84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</si>
  <si>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85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</si>
  <si>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86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</si>
  <si>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87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</si>
  <si>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88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</si>
  <si>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89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</si>
  <si>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91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</si>
  <si>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92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</si>
  <si>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93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</si>
  <si>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50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</si>
  <si>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60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</si>
  <si>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70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</si>
  <si>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80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</si>
  <si>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90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</si>
  <si>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t>國民所得統計年報  93年</t>
  </si>
  <si>
    <r>
      <t>第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5</t>
    </r>
    <r>
      <rPr>
        <b/>
        <sz val="14"/>
        <rFont val="Times New Roman"/>
        <family val="1"/>
      </rPr>
      <t xml:space="preserve"> </t>
    </r>
    <r>
      <rPr>
        <b/>
        <sz val="14"/>
        <rFont val="細明體"/>
        <family val="3"/>
      </rPr>
      <t>表    國 內 生 產 毛 額 之 處 分</t>
    </r>
  </si>
  <si>
    <r>
      <t>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1968 SNA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編算</t>
    </r>
    <r>
      <rPr>
        <sz val="8"/>
        <rFont val="Times New Roman"/>
        <family val="1"/>
      </rPr>
      <t xml:space="preserve">               On 1968 SNA basis              </t>
    </r>
  </si>
  <si>
    <r>
      <t>40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年</t>
    </r>
  </si>
  <si>
    <r>
      <t>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1993 SNA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編算</t>
    </r>
    <r>
      <rPr>
        <sz val="8"/>
        <rFont val="Times New Roman"/>
        <family val="1"/>
      </rPr>
      <t xml:space="preserve">               On 1993 SNA basis              </t>
    </r>
  </si>
  <si>
    <r>
      <t>註：同表</t>
    </r>
    <r>
      <rPr>
        <sz val="8"/>
        <rFont val="Times New Roman"/>
        <family val="1"/>
      </rPr>
      <t xml:space="preserve"> 1</t>
    </r>
    <r>
      <rPr>
        <sz val="8"/>
        <rFont val="細明體"/>
        <family val="3"/>
      </rPr>
      <t>。</t>
    </r>
  </si>
  <si>
    <t>Note:Same as Table 1.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</si>
</sst>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\ ###\ ##0"/>
    <numFmt numFmtId="181" formatCode="###\ ###\ ###"/>
    <numFmt numFmtId="182" formatCode="0.00_);[Red]\(0.00\)"/>
    <numFmt numFmtId="183" formatCode="#\ ###\ ##0"/>
    <numFmt numFmtId="184" formatCode="0.00_ "/>
    <numFmt numFmtId="185" formatCode="#,##0_ "/>
    <numFmt numFmtId="186" formatCode="#,##0.00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0.0"/>
    <numFmt numFmtId="192" formatCode="0.00000"/>
    <numFmt numFmtId="193" formatCode="0.0000"/>
    <numFmt numFmtId="194" formatCode="0.000"/>
    <numFmt numFmtId="195" formatCode="##\ ###\ ##0"/>
    <numFmt numFmtId="196" formatCode="0_);[Red]\(0\)"/>
    <numFmt numFmtId="197" formatCode="0_ "/>
    <numFmt numFmtId="198" formatCode="#\ ###\ ###"/>
    <numFmt numFmtId="199" formatCode="###\ ###"/>
    <numFmt numFmtId="200" formatCode="###\ ###\ ###\ ##0"/>
    <numFmt numFmtId="201" formatCode="###\ ###\ ###\ "/>
    <numFmt numFmtId="202" formatCode="0.0_ "/>
    <numFmt numFmtId="203" formatCode="_(* #,##0.0_);_(* \(#,##0.0\);_(* &quot;-&quot;??_);_(@_)"/>
    <numFmt numFmtId="204" formatCode="_(* #,##0_);_(* \(#,##0\);_(* &quot;-&quot;??_);_(@_)"/>
    <numFmt numFmtId="205" formatCode="0.00000000000000000_);[Red]\(0.00000000000000000\)"/>
    <numFmt numFmtId="206" formatCode="0.000_);[Red]\(0.000\)"/>
    <numFmt numFmtId="207" formatCode="0.0000_);[Red]\(0.0000\)"/>
    <numFmt numFmtId="208" formatCode="0.00000_);[Red]\(0.00000\)"/>
    <numFmt numFmtId="209" formatCode="General_)"/>
    <numFmt numFmtId="210" formatCode="000"/>
    <numFmt numFmtId="211" formatCode="0.00\ "/>
    <numFmt numFmtId="212" formatCode="0.000000000000000_);[Red]\(0.000000000000000\)"/>
    <numFmt numFmtId="213" formatCode="0.0_);[Red]\(0.0\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細明體"/>
      <family val="3"/>
    </font>
    <font>
      <sz val="8"/>
      <name val="細明體"/>
      <family val="3"/>
    </font>
    <font>
      <sz val="8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i/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8"/>
      <name val="新細明體"/>
      <family val="1"/>
    </font>
    <font>
      <sz val="9"/>
      <name val="新細明體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80" fontId="6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Continuous" vertical="center"/>
    </xf>
    <xf numFmtId="0" fontId="0" fillId="0" borderId="6" xfId="0" applyFon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4\BS423\useside\pcon88\ma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4\PRODUCE\ACCOUNT\86Y\159\SEA86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g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預測"/>
      <sheetName val="初估"/>
      <sheetName val="差異"/>
      <sheetName val="副表"/>
      <sheetName val="三季"/>
      <sheetName val="比較"/>
      <sheetName val="計算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5.75390625" style="70" customWidth="1"/>
    <col min="2" max="2" width="3.625" style="71" customWidth="1"/>
    <col min="3" max="4" width="8.25390625" style="60" bestFit="1" customWidth="1"/>
    <col min="5" max="6" width="7.00390625" style="60" customWidth="1"/>
    <col min="7" max="7" width="7.00390625" style="34" customWidth="1"/>
    <col min="8" max="11" width="7.00390625" style="60" customWidth="1"/>
    <col min="12" max="16384" width="9.00390625" style="60" customWidth="1"/>
  </cols>
  <sheetData>
    <row r="1" spans="1:2" ht="13.5" customHeight="1">
      <c r="A1" s="21" t="s">
        <v>73</v>
      </c>
      <c r="B1" s="2"/>
    </row>
    <row r="2" spans="1:2" ht="10.5" customHeight="1">
      <c r="A2" s="18"/>
      <c r="B2" s="12"/>
    </row>
    <row r="3" spans="1:11" ht="18" customHeight="1">
      <c r="A3" s="23" t="s">
        <v>74</v>
      </c>
      <c r="B3" s="8"/>
      <c r="C3" s="59"/>
      <c r="D3" s="59"/>
      <c r="E3" s="59"/>
      <c r="F3" s="59"/>
      <c r="G3" s="59"/>
      <c r="H3" s="59"/>
      <c r="I3" s="59"/>
      <c r="J3" s="59"/>
      <c r="K3" s="59"/>
    </row>
    <row r="4" spans="1:11" ht="15.75" customHeight="1">
      <c r="A4" s="3" t="s">
        <v>5</v>
      </c>
      <c r="B4" s="8"/>
      <c r="C4" s="59"/>
      <c r="D4" s="59"/>
      <c r="E4" s="59"/>
      <c r="F4" s="59"/>
      <c r="G4" s="59"/>
      <c r="H4" s="59"/>
      <c r="I4" s="59"/>
      <c r="J4" s="59"/>
      <c r="K4" s="59"/>
    </row>
    <row r="5" spans="4:11" s="64" customFormat="1" ht="12.75" customHeight="1">
      <c r="D5" s="9"/>
      <c r="E5" s="63"/>
      <c r="F5" s="13"/>
      <c r="G5" s="35"/>
      <c r="H5" s="63"/>
      <c r="K5" s="65"/>
    </row>
    <row r="6" spans="1:11" ht="12.75" customHeight="1" thickBot="1">
      <c r="A6" s="21" t="s">
        <v>6</v>
      </c>
      <c r="B6" s="67"/>
      <c r="C6" s="67"/>
      <c r="D6" s="36"/>
      <c r="E6" s="66"/>
      <c r="F6" s="32"/>
      <c r="G6" s="37"/>
      <c r="H6" s="66"/>
      <c r="I6" s="67"/>
      <c r="J6" s="67"/>
      <c r="K6" s="17" t="s">
        <v>7</v>
      </c>
    </row>
    <row r="7" spans="1:11" ht="10.5" customHeight="1">
      <c r="A7" s="72"/>
      <c r="B7" s="4"/>
      <c r="C7" s="40" t="s">
        <v>8</v>
      </c>
      <c r="D7" s="56" t="s">
        <v>30</v>
      </c>
      <c r="E7" s="20"/>
      <c r="F7" s="20"/>
      <c r="G7" s="20"/>
      <c r="H7" s="20"/>
      <c r="I7" s="57" t="s">
        <v>31</v>
      </c>
      <c r="J7" s="20"/>
      <c r="K7" s="20"/>
    </row>
    <row r="8" spans="1:11" ht="10.5" customHeight="1">
      <c r="A8" s="55" t="s">
        <v>0</v>
      </c>
      <c r="B8" s="73"/>
      <c r="C8" s="40" t="s">
        <v>9</v>
      </c>
      <c r="D8" s="41" t="s">
        <v>41</v>
      </c>
      <c r="E8" s="42"/>
      <c r="F8" s="42"/>
      <c r="G8" s="42"/>
      <c r="H8" s="42"/>
      <c r="I8" s="43" t="s">
        <v>42</v>
      </c>
      <c r="J8" s="42"/>
      <c r="K8" s="42"/>
    </row>
    <row r="9" spans="1:11" ht="10.5" customHeight="1">
      <c r="A9" s="28"/>
      <c r="B9" s="74"/>
      <c r="C9" s="40" t="s">
        <v>10</v>
      </c>
      <c r="D9" s="29" t="s">
        <v>11</v>
      </c>
      <c r="E9" s="30" t="s">
        <v>12</v>
      </c>
      <c r="F9" s="31" t="s">
        <v>13</v>
      </c>
      <c r="G9" s="52" t="s">
        <v>14</v>
      </c>
      <c r="H9" s="31" t="s">
        <v>15</v>
      </c>
      <c r="I9" s="31" t="s">
        <v>11</v>
      </c>
      <c r="J9" s="52" t="s">
        <v>16</v>
      </c>
      <c r="K9" s="53" t="s">
        <v>17</v>
      </c>
    </row>
    <row r="10" spans="1:11" ht="10.5" customHeight="1">
      <c r="A10" s="28"/>
      <c r="B10" s="74"/>
      <c r="C10" s="58" t="s">
        <v>18</v>
      </c>
      <c r="D10" s="29"/>
      <c r="E10" s="33" t="s">
        <v>45</v>
      </c>
      <c r="F10" s="33" t="s">
        <v>45</v>
      </c>
      <c r="G10" s="52" t="s">
        <v>19</v>
      </c>
      <c r="H10" s="31" t="s">
        <v>20</v>
      </c>
      <c r="I10" s="44"/>
      <c r="J10" s="52" t="s">
        <v>43</v>
      </c>
      <c r="K10" s="53" t="s">
        <v>44</v>
      </c>
    </row>
    <row r="11" spans="2:11" ht="10.5" customHeight="1">
      <c r="B11" s="5"/>
      <c r="C11" s="5" t="s">
        <v>21</v>
      </c>
      <c r="D11" s="45"/>
      <c r="E11" s="45"/>
      <c r="F11" s="5" t="s">
        <v>24</v>
      </c>
      <c r="G11" s="52"/>
      <c r="H11" s="46"/>
      <c r="I11" s="46"/>
      <c r="J11" s="47"/>
      <c r="K11" s="48"/>
    </row>
    <row r="12" spans="2:11" ht="10.5" customHeight="1">
      <c r="B12" s="5"/>
      <c r="C12" s="5" t="s">
        <v>22</v>
      </c>
      <c r="D12" s="5" t="s">
        <v>2</v>
      </c>
      <c r="E12" s="5" t="s">
        <v>23</v>
      </c>
      <c r="F12" s="5" t="s">
        <v>3</v>
      </c>
      <c r="G12" s="50" t="s">
        <v>25</v>
      </c>
      <c r="H12" s="25" t="s">
        <v>26</v>
      </c>
      <c r="I12" s="25" t="s">
        <v>2</v>
      </c>
      <c r="J12" s="11" t="s">
        <v>27</v>
      </c>
      <c r="K12" s="24" t="s">
        <v>28</v>
      </c>
    </row>
    <row r="13" spans="1:11" ht="10.5" customHeight="1">
      <c r="A13" s="20" t="s">
        <v>1</v>
      </c>
      <c r="B13" s="73"/>
      <c r="C13" s="5" t="s">
        <v>32</v>
      </c>
      <c r="D13" s="5"/>
      <c r="E13" s="5" t="s">
        <v>46</v>
      </c>
      <c r="F13" s="5" t="s">
        <v>46</v>
      </c>
      <c r="G13" s="11" t="s">
        <v>34</v>
      </c>
      <c r="H13" s="25" t="s">
        <v>35</v>
      </c>
      <c r="I13" s="5"/>
      <c r="J13" s="11" t="s">
        <v>36</v>
      </c>
      <c r="K13" s="24" t="s">
        <v>36</v>
      </c>
    </row>
    <row r="14" spans="1:11" ht="10.5" customHeight="1">
      <c r="A14" s="20"/>
      <c r="B14" s="73"/>
      <c r="C14" s="5" t="s">
        <v>37</v>
      </c>
      <c r="D14" s="5"/>
      <c r="E14" s="5" t="s">
        <v>33</v>
      </c>
      <c r="F14" s="5" t="s">
        <v>33</v>
      </c>
      <c r="G14" s="11" t="s">
        <v>38</v>
      </c>
      <c r="H14" s="25"/>
      <c r="I14" s="5"/>
      <c r="J14" s="11" t="s">
        <v>29</v>
      </c>
      <c r="K14" s="24" t="s">
        <v>29</v>
      </c>
    </row>
    <row r="15" spans="1:11" ht="9.75" customHeight="1">
      <c r="A15" s="75"/>
      <c r="B15" s="6"/>
      <c r="C15" s="6" t="s">
        <v>39</v>
      </c>
      <c r="D15" s="27"/>
      <c r="E15" s="6" t="s">
        <v>4</v>
      </c>
      <c r="F15" s="6" t="s">
        <v>4</v>
      </c>
      <c r="G15" s="7" t="s">
        <v>40</v>
      </c>
      <c r="H15" s="26"/>
      <c r="I15" s="26"/>
      <c r="J15" s="19"/>
      <c r="K15" s="19"/>
    </row>
    <row r="16" spans="1:11" ht="4.5" customHeight="1">
      <c r="A16" s="11"/>
      <c r="B16" s="5"/>
      <c r="C16" s="14"/>
      <c r="D16" s="14"/>
      <c r="E16" s="14"/>
      <c r="F16" s="14"/>
      <c r="G16" s="15"/>
      <c r="H16" s="14"/>
      <c r="I16" s="14"/>
      <c r="J16" s="14"/>
      <c r="K16" s="14"/>
    </row>
    <row r="17" spans="1:14" ht="12" customHeight="1">
      <c r="A17" s="11"/>
      <c r="B17" s="5"/>
      <c r="C17" s="76" t="s">
        <v>75</v>
      </c>
      <c r="D17" s="77"/>
      <c r="E17" s="77"/>
      <c r="F17" s="77"/>
      <c r="G17" s="77"/>
      <c r="H17" s="77"/>
      <c r="I17" s="77"/>
      <c r="J17" s="77"/>
      <c r="K17" s="77"/>
      <c r="L17" s="61"/>
      <c r="M17" s="61"/>
      <c r="N17" s="61"/>
    </row>
    <row r="18" spans="1:11" ht="10.5" customHeight="1">
      <c r="A18" s="62" t="s">
        <v>76</v>
      </c>
      <c r="B18" s="5">
        <v>1951</v>
      </c>
      <c r="C18" s="54">
        <f>D18+I18</f>
        <v>12328</v>
      </c>
      <c r="D18" s="54">
        <f>SUM(E18:H18)</f>
        <v>12907</v>
      </c>
      <c r="E18" s="54">
        <v>8928</v>
      </c>
      <c r="F18" s="54">
        <v>2200</v>
      </c>
      <c r="G18" s="54">
        <v>1328</v>
      </c>
      <c r="H18" s="54">
        <v>451</v>
      </c>
      <c r="I18" s="54">
        <f>J18-K18</f>
        <v>-579</v>
      </c>
      <c r="J18" s="54">
        <v>1257</v>
      </c>
      <c r="K18" s="54">
        <v>1836</v>
      </c>
    </row>
    <row r="19" spans="1:11" ht="10.5" customHeight="1">
      <c r="A19" s="62" t="s">
        <v>68</v>
      </c>
      <c r="B19" s="5">
        <v>1961</v>
      </c>
      <c r="C19" s="54">
        <f>D19+I19</f>
        <v>70043</v>
      </c>
      <c r="D19" s="54">
        <f>SUM(E19:H19)</f>
        <v>75008</v>
      </c>
      <c r="E19" s="54">
        <v>47541</v>
      </c>
      <c r="F19" s="54">
        <v>13484</v>
      </c>
      <c r="G19" s="54">
        <v>11349</v>
      </c>
      <c r="H19" s="54">
        <v>2634</v>
      </c>
      <c r="I19" s="54">
        <f>J19-K19</f>
        <v>-4965</v>
      </c>
      <c r="J19" s="54">
        <v>9803</v>
      </c>
      <c r="K19" s="54">
        <v>14768</v>
      </c>
    </row>
    <row r="20" spans="1:11" ht="10.5" customHeight="1">
      <c r="A20" s="62" t="s">
        <v>69</v>
      </c>
      <c r="B20" s="5">
        <v>1971</v>
      </c>
      <c r="C20" s="54">
        <f>D20+I20</f>
        <v>263676</v>
      </c>
      <c r="D20" s="54">
        <f>SUM(E20:H20)</f>
        <v>257188</v>
      </c>
      <c r="E20" s="54">
        <v>142531</v>
      </c>
      <c r="F20" s="54">
        <v>45478</v>
      </c>
      <c r="G20" s="54">
        <v>61282</v>
      </c>
      <c r="H20" s="54">
        <v>7897</v>
      </c>
      <c r="I20" s="54">
        <f>J20-K20</f>
        <v>6488</v>
      </c>
      <c r="J20" s="54">
        <v>93776</v>
      </c>
      <c r="K20" s="54">
        <v>87288</v>
      </c>
    </row>
    <row r="21" spans="1:11" ht="6" customHeight="1">
      <c r="A21" s="10"/>
      <c r="B21" s="5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0.5" customHeight="1">
      <c r="A22" s="62" t="s">
        <v>70</v>
      </c>
      <c r="B22" s="5">
        <v>1981</v>
      </c>
      <c r="C22" s="54">
        <f>D22+I22</f>
        <v>1773931</v>
      </c>
      <c r="D22" s="54">
        <f>SUM(E22:H22)</f>
        <v>1737714</v>
      </c>
      <c r="E22" s="54">
        <v>922154</v>
      </c>
      <c r="F22" s="54">
        <v>285727</v>
      </c>
      <c r="G22" s="54">
        <v>494043</v>
      </c>
      <c r="H22" s="54">
        <v>35790</v>
      </c>
      <c r="I22" s="54">
        <f>J22-K22</f>
        <v>36217</v>
      </c>
      <c r="J22" s="54">
        <v>920920</v>
      </c>
      <c r="K22" s="54">
        <v>884703</v>
      </c>
    </row>
    <row r="23" spans="1:11" ht="10.5" customHeight="1">
      <c r="A23" s="62" t="s">
        <v>47</v>
      </c>
      <c r="B23" s="5">
        <v>1982</v>
      </c>
      <c r="C23" s="54">
        <f>D23+I23</f>
        <v>1899971</v>
      </c>
      <c r="D23" s="54">
        <f>SUM(E23:H23)</f>
        <v>1802174</v>
      </c>
      <c r="E23" s="54">
        <v>1002305</v>
      </c>
      <c r="F23" s="54">
        <v>320645</v>
      </c>
      <c r="G23" s="54">
        <v>490923</v>
      </c>
      <c r="H23" s="54">
        <v>-11699</v>
      </c>
      <c r="I23" s="54">
        <f>J23-K23</f>
        <v>97797</v>
      </c>
      <c r="J23" s="54">
        <v>952471</v>
      </c>
      <c r="K23" s="54">
        <v>854674</v>
      </c>
    </row>
    <row r="24" spans="1:11" ht="10.5" customHeight="1">
      <c r="A24" s="62" t="s">
        <v>48</v>
      </c>
      <c r="B24" s="5">
        <v>1983</v>
      </c>
      <c r="C24" s="54">
        <f>D24+I24</f>
        <v>2100005</v>
      </c>
      <c r="D24" s="54">
        <f>SUM(E24:H24)</f>
        <v>1918580</v>
      </c>
      <c r="E24" s="54">
        <v>1085429</v>
      </c>
      <c r="F24" s="54">
        <v>340290</v>
      </c>
      <c r="G24" s="54">
        <v>478430</v>
      </c>
      <c r="H24" s="54">
        <v>14431</v>
      </c>
      <c r="I24" s="54">
        <f>J24-K24</f>
        <v>181425</v>
      </c>
      <c r="J24" s="54">
        <v>1114298</v>
      </c>
      <c r="K24" s="54">
        <v>932873</v>
      </c>
    </row>
    <row r="25" spans="1:11" ht="10.5" customHeight="1">
      <c r="A25" s="62" t="s">
        <v>49</v>
      </c>
      <c r="B25" s="5">
        <v>1984</v>
      </c>
      <c r="C25" s="54">
        <f>D25+I25</f>
        <v>2343078</v>
      </c>
      <c r="D25" s="54">
        <f>SUM(E25:H25)</f>
        <v>2080648</v>
      </c>
      <c r="E25" s="54">
        <v>1189459</v>
      </c>
      <c r="F25" s="54">
        <v>371818</v>
      </c>
      <c r="G25" s="54">
        <v>496281</v>
      </c>
      <c r="H25" s="54">
        <v>23090</v>
      </c>
      <c r="I25" s="54">
        <f>J25-K25</f>
        <v>262430</v>
      </c>
      <c r="J25" s="54">
        <v>1317482</v>
      </c>
      <c r="K25" s="54">
        <v>1055052</v>
      </c>
    </row>
    <row r="26" spans="1:11" ht="10.5" customHeight="1">
      <c r="A26" s="62" t="s">
        <v>50</v>
      </c>
      <c r="B26" s="5">
        <v>1985</v>
      </c>
      <c r="C26" s="54">
        <f>D26+I26</f>
        <v>2473786</v>
      </c>
      <c r="D26" s="54">
        <f>SUM(E26:H26)</f>
        <v>2132303</v>
      </c>
      <c r="E26" s="54">
        <v>1261580</v>
      </c>
      <c r="F26" s="54">
        <v>399364</v>
      </c>
      <c r="G26" s="54">
        <v>466341</v>
      </c>
      <c r="H26" s="54">
        <v>5018</v>
      </c>
      <c r="I26" s="54">
        <f>J26-K26</f>
        <v>341483</v>
      </c>
      <c r="J26" s="54">
        <v>1341253</v>
      </c>
      <c r="K26" s="54">
        <v>999770</v>
      </c>
    </row>
    <row r="27" spans="1:11" ht="6" customHeight="1">
      <c r="A27" s="49"/>
      <c r="B27" s="5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10.5" customHeight="1">
      <c r="A28" s="62" t="s">
        <v>51</v>
      </c>
      <c r="B28" s="5">
        <v>1986</v>
      </c>
      <c r="C28" s="54">
        <f>D28+I28</f>
        <v>2855180</v>
      </c>
      <c r="D28" s="54">
        <f>SUM(E28:H28)</f>
        <v>2290004</v>
      </c>
      <c r="E28" s="54">
        <v>1366466</v>
      </c>
      <c r="F28" s="54">
        <v>422882</v>
      </c>
      <c r="G28" s="54">
        <v>517461</v>
      </c>
      <c r="H28" s="54">
        <v>-16805</v>
      </c>
      <c r="I28" s="54">
        <f>J28-K28</f>
        <v>565176</v>
      </c>
      <c r="J28" s="54">
        <v>1658744</v>
      </c>
      <c r="K28" s="54">
        <v>1093568</v>
      </c>
    </row>
    <row r="29" spans="1:11" ht="10.5" customHeight="1">
      <c r="A29" s="62" t="s">
        <v>52</v>
      </c>
      <c r="B29" s="5">
        <v>1987</v>
      </c>
      <c r="C29" s="54">
        <f>D29+I29</f>
        <v>3237051</v>
      </c>
      <c r="D29" s="54">
        <f>SUM(E29:H29)</f>
        <v>2675608</v>
      </c>
      <c r="E29" s="54">
        <v>1542478</v>
      </c>
      <c r="F29" s="54">
        <v>466196</v>
      </c>
      <c r="G29" s="54">
        <v>622598</v>
      </c>
      <c r="H29" s="54">
        <v>44336</v>
      </c>
      <c r="I29" s="54">
        <f>J29-K29</f>
        <v>561443</v>
      </c>
      <c r="J29" s="54">
        <v>1855409</v>
      </c>
      <c r="K29" s="54">
        <v>1293966</v>
      </c>
    </row>
    <row r="30" spans="1:11" ht="10.5" customHeight="1">
      <c r="A30" s="62" t="s">
        <v>53</v>
      </c>
      <c r="B30" s="5">
        <v>1988</v>
      </c>
      <c r="C30" s="54">
        <f>D30+I30</f>
        <v>3523193</v>
      </c>
      <c r="D30" s="54">
        <f>SUM(E30:H30)</f>
        <v>3145226</v>
      </c>
      <c r="E30" s="54">
        <v>1781435</v>
      </c>
      <c r="F30" s="54">
        <v>529866</v>
      </c>
      <c r="G30" s="54">
        <v>733689</v>
      </c>
      <c r="H30" s="54">
        <v>100236</v>
      </c>
      <c r="I30" s="54">
        <f>J30-K30</f>
        <v>377967</v>
      </c>
      <c r="J30" s="54">
        <v>1914488</v>
      </c>
      <c r="K30" s="54">
        <v>1536521</v>
      </c>
    </row>
    <row r="31" spans="1:11" ht="10.5" customHeight="1">
      <c r="A31" s="62" t="s">
        <v>54</v>
      </c>
      <c r="B31" s="5">
        <v>1989</v>
      </c>
      <c r="C31" s="54">
        <f>D31+I31</f>
        <v>3938826</v>
      </c>
      <c r="D31" s="54">
        <f>SUM(E31:H31)</f>
        <v>3643511</v>
      </c>
      <c r="E31" s="54">
        <v>2103665</v>
      </c>
      <c r="F31" s="54">
        <v>616423</v>
      </c>
      <c r="G31" s="54">
        <v>869564</v>
      </c>
      <c r="H31" s="54">
        <v>53859</v>
      </c>
      <c r="I31" s="54">
        <f>J31-K31</f>
        <v>295315</v>
      </c>
      <c r="J31" s="54">
        <v>1953257</v>
      </c>
      <c r="K31" s="54">
        <v>1657942</v>
      </c>
    </row>
    <row r="32" spans="1:11" ht="10.5" customHeight="1">
      <c r="A32" s="62" t="s">
        <v>55</v>
      </c>
      <c r="B32" s="5">
        <v>1990</v>
      </c>
      <c r="C32" s="54">
        <f>D32+I32</f>
        <v>4307043</v>
      </c>
      <c r="D32" s="54">
        <f>SUM(E32:H32)</f>
        <v>4092408</v>
      </c>
      <c r="E32" s="54">
        <v>2358684</v>
      </c>
      <c r="F32" s="54">
        <v>739605</v>
      </c>
      <c r="G32" s="54">
        <v>965580</v>
      </c>
      <c r="H32" s="54">
        <v>28539</v>
      </c>
      <c r="I32" s="54">
        <f>J32-K32</f>
        <v>214635</v>
      </c>
      <c r="J32" s="54">
        <v>2013953</v>
      </c>
      <c r="K32" s="54">
        <v>1799318</v>
      </c>
    </row>
    <row r="33" spans="1:11" ht="6" customHeight="1">
      <c r="A33" s="49"/>
      <c r="B33" s="5"/>
      <c r="C33" s="54"/>
      <c r="D33" s="54"/>
      <c r="E33" s="54"/>
      <c r="F33" s="54"/>
      <c r="G33" s="54"/>
      <c r="H33" s="54"/>
      <c r="I33" s="54"/>
      <c r="J33" s="54"/>
      <c r="K33" s="54"/>
    </row>
    <row r="34" spans="1:11" ht="10.5" customHeight="1">
      <c r="A34" s="62" t="s">
        <v>71</v>
      </c>
      <c r="B34" s="5">
        <v>1991</v>
      </c>
      <c r="C34" s="54">
        <f>D34+I34</f>
        <v>4810705</v>
      </c>
      <c r="D34" s="54">
        <f>SUM(E34:H34)</f>
        <v>4592658</v>
      </c>
      <c r="E34" s="54">
        <v>2635459</v>
      </c>
      <c r="F34" s="54">
        <v>836780</v>
      </c>
      <c r="G34" s="54">
        <v>1066604</v>
      </c>
      <c r="H34" s="54">
        <v>53815</v>
      </c>
      <c r="I34" s="54">
        <f>J34-K34</f>
        <v>218047</v>
      </c>
      <c r="J34" s="54">
        <v>2280505</v>
      </c>
      <c r="K34" s="54">
        <v>2062458</v>
      </c>
    </row>
    <row r="35" spans="1:11" ht="10.5" customHeight="1">
      <c r="A35" s="62" t="s">
        <v>56</v>
      </c>
      <c r="B35" s="5">
        <v>1992</v>
      </c>
      <c r="C35" s="54">
        <f>D35+I35</f>
        <v>5338952</v>
      </c>
      <c r="D35" s="54">
        <v>5243682</v>
      </c>
      <c r="E35" s="54">
        <v>2987919</v>
      </c>
      <c r="F35" s="54">
        <v>893352</v>
      </c>
      <c r="G35" s="54">
        <v>1288580</v>
      </c>
      <c r="H35" s="54">
        <v>73831</v>
      </c>
      <c r="I35" s="54">
        <f>J35-K35</f>
        <v>95270</v>
      </c>
      <c r="J35" s="54">
        <v>2324857</v>
      </c>
      <c r="K35" s="54">
        <v>2229587</v>
      </c>
    </row>
    <row r="36" spans="1:11" ht="10.5" customHeight="1">
      <c r="A36" s="62" t="s">
        <v>57</v>
      </c>
      <c r="B36" s="5">
        <v>1993</v>
      </c>
      <c r="C36" s="54">
        <f>D36+I36</f>
        <v>5918376</v>
      </c>
      <c r="D36" s="54">
        <v>5822145</v>
      </c>
      <c r="E36" s="54">
        <v>3347747</v>
      </c>
      <c r="F36" s="54">
        <v>924790</v>
      </c>
      <c r="G36" s="54">
        <v>1489590</v>
      </c>
      <c r="H36" s="54">
        <v>60018</v>
      </c>
      <c r="I36" s="54">
        <f>J36-K36</f>
        <v>96231</v>
      </c>
      <c r="J36" s="54">
        <v>2608915</v>
      </c>
      <c r="K36" s="54">
        <v>2512684</v>
      </c>
    </row>
    <row r="37" spans="1:11" ht="10.5" customHeight="1">
      <c r="A37" s="62" t="s">
        <v>58</v>
      </c>
      <c r="B37" s="5">
        <v>1994</v>
      </c>
      <c r="C37" s="54">
        <f>D37+I37</f>
        <v>6463600</v>
      </c>
      <c r="D37" s="54">
        <v>6355653</v>
      </c>
      <c r="E37" s="54">
        <v>3773534</v>
      </c>
      <c r="F37" s="54">
        <v>941500</v>
      </c>
      <c r="G37" s="54">
        <v>1588779</v>
      </c>
      <c r="H37" s="54">
        <v>51840</v>
      </c>
      <c r="I37" s="54">
        <f>J37-K37</f>
        <v>107947</v>
      </c>
      <c r="J37" s="54">
        <v>2821162</v>
      </c>
      <c r="K37" s="54">
        <v>2713215</v>
      </c>
    </row>
    <row r="38" spans="1:11" ht="10.5" customHeight="1">
      <c r="A38" s="62" t="s">
        <v>59</v>
      </c>
      <c r="B38" s="5">
        <v>1995</v>
      </c>
      <c r="C38" s="54">
        <f>D38+I38</f>
        <v>7017933</v>
      </c>
      <c r="D38" s="54">
        <v>6901317</v>
      </c>
      <c r="E38" s="54">
        <v>4124738</v>
      </c>
      <c r="F38" s="54">
        <v>999083</v>
      </c>
      <c r="G38" s="54">
        <v>1750642</v>
      </c>
      <c r="H38" s="54">
        <v>26854</v>
      </c>
      <c r="I38" s="54">
        <f>J38-K38</f>
        <v>116616</v>
      </c>
      <c r="J38" s="54">
        <v>3366997</v>
      </c>
      <c r="K38" s="54">
        <v>3250381</v>
      </c>
    </row>
    <row r="39" spans="1:11" ht="6" customHeight="1">
      <c r="A39" s="49"/>
      <c r="B39" s="5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10.5" customHeight="1">
      <c r="A40" s="62" t="s">
        <v>60</v>
      </c>
      <c r="B40" s="5">
        <v>1996</v>
      </c>
      <c r="C40" s="54">
        <f>D40+I40</f>
        <v>7678126</v>
      </c>
      <c r="D40" s="54">
        <f>SUM(E40:H40)</f>
        <v>7418994</v>
      </c>
      <c r="E40" s="54">
        <v>4539920</v>
      </c>
      <c r="F40" s="54">
        <v>1097699</v>
      </c>
      <c r="G40" s="54">
        <v>1727366</v>
      </c>
      <c r="H40" s="54">
        <v>54009</v>
      </c>
      <c r="I40" s="54">
        <f>J40-K40</f>
        <v>259132</v>
      </c>
      <c r="J40" s="54">
        <v>3640089</v>
      </c>
      <c r="K40" s="54">
        <v>3380957</v>
      </c>
    </row>
    <row r="41" spans="1:11" ht="10.5" customHeight="1">
      <c r="A41" s="62" t="s">
        <v>61</v>
      </c>
      <c r="B41" s="5">
        <v>1997</v>
      </c>
      <c r="C41" s="54">
        <f>D41+I41</f>
        <v>8305267</v>
      </c>
      <c r="D41" s="54">
        <f>SUM(E41:H41)</f>
        <v>8128686</v>
      </c>
      <c r="E41" s="54">
        <v>4922262</v>
      </c>
      <c r="F41" s="54">
        <v>1197083</v>
      </c>
      <c r="G41" s="54">
        <v>1892451</v>
      </c>
      <c r="H41" s="54">
        <v>116890</v>
      </c>
      <c r="I41" s="54">
        <f>J41-K41</f>
        <v>176581</v>
      </c>
      <c r="J41" s="54">
        <v>4011417</v>
      </c>
      <c r="K41" s="54">
        <v>3834836</v>
      </c>
    </row>
    <row r="42" spans="1:11" ht="10.5" customHeight="1">
      <c r="A42" s="62" t="s">
        <v>62</v>
      </c>
      <c r="B42" s="5">
        <v>1998</v>
      </c>
      <c r="C42" s="54">
        <f>D42+I42</f>
        <v>8899290</v>
      </c>
      <c r="D42" s="54">
        <f>SUM(E42:H42)</f>
        <v>8803573</v>
      </c>
      <c r="E42" s="54">
        <v>5315074</v>
      </c>
      <c r="F42" s="54">
        <v>1271349</v>
      </c>
      <c r="G42" s="54">
        <v>2097136</v>
      </c>
      <c r="H42" s="54">
        <v>120014</v>
      </c>
      <c r="I42" s="54">
        <f>J42-K42</f>
        <v>95717</v>
      </c>
      <c r="J42" s="54">
        <v>4273669</v>
      </c>
      <c r="K42" s="54">
        <v>4177952</v>
      </c>
    </row>
    <row r="43" spans="1:11" ht="10.5" customHeight="1">
      <c r="A43" s="62" t="s">
        <v>63</v>
      </c>
      <c r="B43" s="5">
        <v>1999</v>
      </c>
      <c r="C43" s="54">
        <f>D43+I43</f>
        <v>9244438</v>
      </c>
      <c r="D43" s="54">
        <f>SUM(E43:H43)</f>
        <v>9002156</v>
      </c>
      <c r="E43" s="54">
        <v>5618452</v>
      </c>
      <c r="F43" s="54">
        <v>1218897</v>
      </c>
      <c r="G43" s="54">
        <v>2114899</v>
      </c>
      <c r="H43" s="54">
        <v>49908</v>
      </c>
      <c r="I43" s="54">
        <f>J43-K43</f>
        <v>242282</v>
      </c>
      <c r="J43" s="54">
        <v>4476849</v>
      </c>
      <c r="K43" s="54">
        <v>4234567</v>
      </c>
    </row>
    <row r="44" spans="1:11" ht="10.5" customHeight="1">
      <c r="A44" s="62" t="s">
        <v>64</v>
      </c>
      <c r="B44" s="5">
        <v>2000</v>
      </c>
      <c r="C44" s="54">
        <f>D44+I44</f>
        <v>9612491</v>
      </c>
      <c r="D44" s="54">
        <f>SUM(E44:H44)</f>
        <v>9392878</v>
      </c>
      <c r="E44" s="54">
        <v>5955375</v>
      </c>
      <c r="F44" s="54">
        <v>1241535</v>
      </c>
      <c r="G44" s="54">
        <v>2256364</v>
      </c>
      <c r="H44" s="54">
        <v>-60396</v>
      </c>
      <c r="I44" s="54">
        <f>J44-K44</f>
        <v>219613</v>
      </c>
      <c r="J44" s="54">
        <v>5256538</v>
      </c>
      <c r="K44" s="54">
        <v>5036925</v>
      </c>
    </row>
    <row r="45" spans="1:11" ht="6" customHeight="1">
      <c r="A45" s="49"/>
      <c r="B45" s="5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10.5" customHeight="1">
      <c r="A46" s="62" t="s">
        <v>72</v>
      </c>
      <c r="B46" s="5">
        <v>2001</v>
      </c>
      <c r="C46" s="54">
        <f>D46+I46</f>
        <v>9447649</v>
      </c>
      <c r="D46" s="54">
        <f>SUM(E46:H46)</f>
        <v>8930176</v>
      </c>
      <c r="E46" s="54">
        <v>6016160</v>
      </c>
      <c r="F46" s="54">
        <v>1240566</v>
      </c>
      <c r="G46" s="54">
        <v>1772409</v>
      </c>
      <c r="H46" s="54">
        <v>-98959</v>
      </c>
      <c r="I46" s="54">
        <f>J46-K46</f>
        <v>517473</v>
      </c>
      <c r="J46" s="54">
        <v>4821226</v>
      </c>
      <c r="K46" s="54">
        <v>4303753</v>
      </c>
    </row>
    <row r="47" spans="1:11" ht="10.5" customHeight="1">
      <c r="A47" s="62" t="s">
        <v>65</v>
      </c>
      <c r="B47" s="5">
        <v>2002</v>
      </c>
      <c r="C47" s="54">
        <f>D47+I47</f>
        <v>9735364</v>
      </c>
      <c r="D47" s="54">
        <f>SUM(E47:H47)</f>
        <v>9005366</v>
      </c>
      <c r="E47" s="54">
        <v>6121771</v>
      </c>
      <c r="F47" s="54">
        <v>1254476</v>
      </c>
      <c r="G47" s="54">
        <v>1728942</v>
      </c>
      <c r="H47" s="54">
        <v>-99823</v>
      </c>
      <c r="I47" s="54">
        <f>J47-K47</f>
        <v>729998</v>
      </c>
      <c r="J47" s="54">
        <v>5256596</v>
      </c>
      <c r="K47" s="54">
        <v>4526598</v>
      </c>
    </row>
    <row r="48" spans="1:11" ht="10.5" customHeight="1">
      <c r="A48" s="62" t="s">
        <v>66</v>
      </c>
      <c r="B48" s="5">
        <v>2003</v>
      </c>
      <c r="C48" s="54">
        <f>D48+I48</f>
        <v>9844203</v>
      </c>
      <c r="D48" s="54">
        <f>SUM(E48:H48)</f>
        <v>9073871</v>
      </c>
      <c r="E48" s="54">
        <v>6155948</v>
      </c>
      <c r="F48" s="54">
        <v>1281130</v>
      </c>
      <c r="G48" s="54">
        <v>1716002</v>
      </c>
      <c r="H48" s="54">
        <v>-79209</v>
      </c>
      <c r="I48" s="54">
        <f>J48-K48</f>
        <v>770332</v>
      </c>
      <c r="J48" s="54">
        <v>5750795</v>
      </c>
      <c r="K48" s="54">
        <v>4980463</v>
      </c>
    </row>
    <row r="49" spans="1:11" ht="10.5" customHeight="1">
      <c r="A49" s="62" t="s">
        <v>67</v>
      </c>
      <c r="B49" s="5">
        <v>2004</v>
      </c>
      <c r="C49" s="54">
        <f>D49+I49</f>
        <v>10259938</v>
      </c>
      <c r="D49" s="54">
        <f>SUM(E49:H49)</f>
        <v>9885100</v>
      </c>
      <c r="E49" s="54">
        <v>6482017</v>
      </c>
      <c r="F49" s="54">
        <v>1272065</v>
      </c>
      <c r="G49" s="54">
        <v>2100053</v>
      </c>
      <c r="H49" s="54">
        <v>30965</v>
      </c>
      <c r="I49" s="54">
        <f>J49-K49</f>
        <v>374838</v>
      </c>
      <c r="J49" s="54">
        <v>6670359</v>
      </c>
      <c r="K49" s="54">
        <v>6295521</v>
      </c>
    </row>
    <row r="50" spans="1:11" ht="4.5" customHeight="1">
      <c r="A50" s="10"/>
      <c r="B50" s="5"/>
      <c r="C50" s="54"/>
      <c r="D50" s="54"/>
      <c r="E50" s="54"/>
      <c r="F50" s="54"/>
      <c r="G50" s="54"/>
      <c r="H50" s="54"/>
      <c r="I50" s="54"/>
      <c r="J50" s="54"/>
      <c r="K50" s="54"/>
    </row>
    <row r="51" spans="1:14" ht="12" customHeight="1">
      <c r="A51" s="10"/>
      <c r="B51" s="5"/>
      <c r="C51" s="76" t="s">
        <v>77</v>
      </c>
      <c r="D51" s="77"/>
      <c r="E51" s="77"/>
      <c r="F51" s="77"/>
      <c r="G51" s="77"/>
      <c r="H51" s="77"/>
      <c r="I51" s="77"/>
      <c r="J51" s="77"/>
      <c r="K51" s="77"/>
      <c r="L51" s="61"/>
      <c r="M51" s="61"/>
      <c r="N51" s="61"/>
    </row>
    <row r="52" spans="1:11" ht="10.5" customHeight="1">
      <c r="A52" s="62" t="s">
        <v>60</v>
      </c>
      <c r="B52" s="5">
        <v>1996</v>
      </c>
      <c r="C52" s="54">
        <f>D52+I52</f>
        <v>7944595</v>
      </c>
      <c r="D52" s="54">
        <f>SUM(E52:H52)</f>
        <v>7685463</v>
      </c>
      <c r="E52" s="54">
        <v>4649547</v>
      </c>
      <c r="F52" s="54">
        <v>1201409</v>
      </c>
      <c r="G52" s="54">
        <v>1780498</v>
      </c>
      <c r="H52" s="54">
        <v>54009</v>
      </c>
      <c r="I52" s="54">
        <f>J52-K52</f>
        <v>259132</v>
      </c>
      <c r="J52" s="54">
        <v>3640089</v>
      </c>
      <c r="K52" s="54">
        <v>3380957</v>
      </c>
    </row>
    <row r="53" spans="1:11" ht="10.5" customHeight="1">
      <c r="A53" s="62" t="s">
        <v>61</v>
      </c>
      <c r="B53" s="5">
        <v>1997</v>
      </c>
      <c r="C53" s="54">
        <f>D53+I53</f>
        <v>8610139</v>
      </c>
      <c r="D53" s="54">
        <f>SUM(E53:H53)</f>
        <v>8433558</v>
      </c>
      <c r="E53" s="54">
        <v>5045523</v>
      </c>
      <c r="F53" s="54">
        <v>1315530</v>
      </c>
      <c r="G53" s="54">
        <v>1955615</v>
      </c>
      <c r="H53" s="54">
        <v>116890</v>
      </c>
      <c r="I53" s="54">
        <f>J53-K53</f>
        <v>176581</v>
      </c>
      <c r="J53" s="54">
        <v>4011417</v>
      </c>
      <c r="K53" s="54">
        <v>3834836</v>
      </c>
    </row>
    <row r="54" spans="1:11" ht="10.5" customHeight="1">
      <c r="A54" s="62" t="s">
        <v>62</v>
      </c>
      <c r="B54" s="5">
        <v>1998</v>
      </c>
      <c r="C54" s="54">
        <f>D54+I54</f>
        <v>9238472</v>
      </c>
      <c r="D54" s="54">
        <f>SUM(E54:H54)</f>
        <v>9142755</v>
      </c>
      <c r="E54" s="54">
        <v>5436709</v>
      </c>
      <c r="F54" s="54">
        <v>1400527</v>
      </c>
      <c r="G54" s="54">
        <v>2185505</v>
      </c>
      <c r="H54" s="54">
        <v>120014</v>
      </c>
      <c r="I54" s="54">
        <f>J54-K54</f>
        <v>95717</v>
      </c>
      <c r="J54" s="54">
        <v>4273669</v>
      </c>
      <c r="K54" s="54">
        <v>4177952</v>
      </c>
    </row>
    <row r="55" spans="1:11" ht="10.5" customHeight="1">
      <c r="A55" s="62" t="s">
        <v>63</v>
      </c>
      <c r="B55" s="5">
        <v>1999</v>
      </c>
      <c r="C55" s="54">
        <f>D55+I55</f>
        <v>9640893</v>
      </c>
      <c r="D55" s="54">
        <f>SUM(E55:H55)</f>
        <v>9398611</v>
      </c>
      <c r="E55" s="54">
        <v>5756790</v>
      </c>
      <c r="F55" s="54">
        <v>1362647</v>
      </c>
      <c r="G55" s="54">
        <v>2229266</v>
      </c>
      <c r="H55" s="54">
        <v>49908</v>
      </c>
      <c r="I55" s="54">
        <f>J55-K55</f>
        <v>242282</v>
      </c>
      <c r="J55" s="54">
        <v>4476849</v>
      </c>
      <c r="K55" s="54">
        <v>4234567</v>
      </c>
    </row>
    <row r="56" spans="1:11" ht="10.5" customHeight="1">
      <c r="A56" s="62" t="s">
        <v>64</v>
      </c>
      <c r="B56" s="5">
        <v>2000</v>
      </c>
      <c r="C56" s="54">
        <f>D56+I56</f>
        <v>10032004</v>
      </c>
      <c r="D56" s="54">
        <f>SUM(E56:H56)</f>
        <v>9812391</v>
      </c>
      <c r="E56" s="54">
        <v>6087237</v>
      </c>
      <c r="F56" s="54">
        <v>1391549</v>
      </c>
      <c r="G56" s="54">
        <v>2394001</v>
      </c>
      <c r="H56" s="54">
        <v>-60396</v>
      </c>
      <c r="I56" s="54">
        <f>J56-K56</f>
        <v>219613</v>
      </c>
      <c r="J56" s="54">
        <v>5256538</v>
      </c>
      <c r="K56" s="54">
        <v>5036925</v>
      </c>
    </row>
    <row r="57" spans="1:11" ht="6" customHeight="1">
      <c r="A57" s="49"/>
      <c r="B57" s="5"/>
      <c r="C57" s="54"/>
      <c r="D57" s="54"/>
      <c r="E57" s="54"/>
      <c r="F57" s="54"/>
      <c r="G57" s="54"/>
      <c r="H57" s="54"/>
      <c r="I57" s="54"/>
      <c r="J57" s="54"/>
      <c r="K57" s="54"/>
    </row>
    <row r="58" spans="1:11" ht="10.5" customHeight="1">
      <c r="A58" s="62" t="s">
        <v>72</v>
      </c>
      <c r="B58" s="5">
        <v>2001</v>
      </c>
      <c r="C58" s="54">
        <f>D58+I58</f>
        <v>9862183</v>
      </c>
      <c r="D58" s="54">
        <f>SUM(E58:H58)</f>
        <v>9344710</v>
      </c>
      <c r="E58" s="54">
        <v>6129213</v>
      </c>
      <c r="F58" s="54">
        <v>1404434</v>
      </c>
      <c r="G58" s="54">
        <v>1910022</v>
      </c>
      <c r="H58" s="54">
        <v>-98959</v>
      </c>
      <c r="I58" s="54">
        <f>J58-K58</f>
        <v>517473</v>
      </c>
      <c r="J58" s="54">
        <v>4821226</v>
      </c>
      <c r="K58" s="54">
        <v>4303753</v>
      </c>
    </row>
    <row r="59" spans="1:11" ht="10.5" customHeight="1">
      <c r="A59" s="62" t="s">
        <v>65</v>
      </c>
      <c r="B59" s="5">
        <v>2002</v>
      </c>
      <c r="C59" s="54">
        <f>D59+I59</f>
        <v>10194278</v>
      </c>
      <c r="D59" s="54">
        <f>SUM(E59:H59)</f>
        <v>9464280</v>
      </c>
      <c r="E59" s="54">
        <v>6254646</v>
      </c>
      <c r="F59" s="54">
        <v>1430774</v>
      </c>
      <c r="G59" s="54">
        <v>1878683</v>
      </c>
      <c r="H59" s="54">
        <v>-99823</v>
      </c>
      <c r="I59" s="54">
        <f>J59-K59</f>
        <v>729998</v>
      </c>
      <c r="J59" s="54">
        <v>5256596</v>
      </c>
      <c r="K59" s="54">
        <v>4526598</v>
      </c>
    </row>
    <row r="60" spans="1:11" ht="10.5" customHeight="1">
      <c r="A60" s="62" t="s">
        <v>66</v>
      </c>
      <c r="B60" s="5">
        <v>2003</v>
      </c>
      <c r="C60" s="54">
        <f>D60+I60</f>
        <v>10318610</v>
      </c>
      <c r="D60" s="54">
        <f>SUM(E60:H60)</f>
        <v>9548278</v>
      </c>
      <c r="E60" s="54">
        <v>6293583</v>
      </c>
      <c r="F60" s="54">
        <v>1459019</v>
      </c>
      <c r="G60" s="54">
        <v>1874885</v>
      </c>
      <c r="H60" s="54">
        <v>-79209</v>
      </c>
      <c r="I60" s="54">
        <f>J60-K60</f>
        <v>770332</v>
      </c>
      <c r="J60" s="54">
        <v>5750795</v>
      </c>
      <c r="K60" s="54">
        <v>4980463</v>
      </c>
    </row>
    <row r="61" spans="1:11" ht="10.5" customHeight="1">
      <c r="A61" s="62" t="s">
        <v>67</v>
      </c>
      <c r="B61" s="5">
        <v>2004</v>
      </c>
      <c r="C61" s="54">
        <f>D61+I61</f>
        <v>10770434</v>
      </c>
      <c r="D61" s="54">
        <f>SUM(E61:H61)</f>
        <v>10395596</v>
      </c>
      <c r="E61" s="54">
        <v>6619787</v>
      </c>
      <c r="F61" s="54">
        <v>1465293</v>
      </c>
      <c r="G61" s="54">
        <v>2279551</v>
      </c>
      <c r="H61" s="54">
        <v>30965</v>
      </c>
      <c r="I61" s="54">
        <f>J61-K61</f>
        <v>374838</v>
      </c>
      <c r="J61" s="54">
        <v>6670359</v>
      </c>
      <c r="K61" s="54">
        <v>6295521</v>
      </c>
    </row>
    <row r="62" spans="1:11" ht="4.5" customHeight="1" thickBot="1">
      <c r="A62" s="38"/>
      <c r="B62" s="16"/>
      <c r="C62" s="68"/>
      <c r="D62" s="68"/>
      <c r="E62" s="68"/>
      <c r="F62" s="68"/>
      <c r="G62" s="39"/>
      <c r="H62" s="68"/>
      <c r="I62" s="68"/>
      <c r="J62" s="68"/>
      <c r="K62" s="68"/>
    </row>
    <row r="63" spans="1:11" ht="15" customHeight="1">
      <c r="A63" s="22" t="s">
        <v>78</v>
      </c>
      <c r="B63" s="1"/>
      <c r="C63" s="69"/>
      <c r="D63" s="69"/>
      <c r="E63" s="69"/>
      <c r="F63" s="69"/>
      <c r="G63" s="51"/>
      <c r="H63" s="69"/>
      <c r="I63" s="69"/>
      <c r="J63" s="69"/>
      <c r="K63" s="69"/>
    </row>
    <row r="64" spans="1:11" ht="15" customHeight="1">
      <c r="A64" s="18" t="s">
        <v>79</v>
      </c>
      <c r="B64" s="1"/>
      <c r="C64" s="59"/>
      <c r="D64" s="59"/>
      <c r="E64" s="59"/>
      <c r="F64" s="59"/>
      <c r="G64" s="59"/>
      <c r="H64" s="59"/>
      <c r="I64" s="59"/>
      <c r="J64" s="59"/>
      <c r="K64" s="59"/>
    </row>
    <row r="65" ht="15.75">
      <c r="A65" s="18"/>
    </row>
  </sheetData>
  <mergeCells count="2">
    <mergeCell ref="C17:K17"/>
    <mergeCell ref="C51:K51"/>
  </mergeCells>
  <printOptions horizontalCentered="1"/>
  <pageMargins left="1.1023622047244095" right="1.1023622047244095" top="0.3937007874015748" bottom="1.5748031496062993" header="1.4960629921259843" footer="1.7322834645669292"/>
  <pageSetup horizontalDpi="300" verticalDpi="300" orientation="portrait" paperSize="9" r:id="rId1"/>
  <headerFooter alignWithMargins="0">
    <oddFooter>&amp;C- 16 -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Chap2_T5</dc:title>
  <dc:subject>Chap2_T5</dc:subject>
  <dc:creator>行政院主計處</dc:creator>
  <cp:keywords/>
  <dc:description> </dc:description>
  <cp:lastModifiedBy>Administrator</cp:lastModifiedBy>
  <cp:lastPrinted>2006-01-03T06:14:40Z</cp:lastPrinted>
  <dcterms:created xsi:type="dcterms:W3CDTF">2006-01-03T06:06:30Z</dcterms:created>
  <dcterms:modified xsi:type="dcterms:W3CDTF">2008-11-11T10:03:07Z</dcterms:modified>
  <cp:category>I21</cp:category>
  <cp:version/>
  <cp:contentType/>
  <cp:contentStatus/>
</cp:coreProperties>
</file>